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20" yWindow="65056" windowWidth="17580" windowHeight="20660" activeTab="0"/>
  </bookViews>
  <sheets>
    <sheet name="Lalique Auction Bid Cha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<sst xmlns="http://schemas.openxmlformats.org/spreadsheetml/2006/main" count="17" uniqueCount="17">
  <si>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Rate</t>
  </si>
  <si>
    <t>Premium</t>
  </si>
  <si>
    <t>Vat</t>
  </si>
  <si>
    <t>Customs</t>
  </si>
  <si>
    <t>Dollars</t>
  </si>
  <si>
    <t>Add Prem</t>
  </si>
  <si>
    <t>Add CCard</t>
  </si>
  <si>
    <t>Euros</t>
  </si>
  <si>
    <t>Cred Card</t>
  </si>
  <si>
    <t>Add VAT</t>
  </si>
  <si>
    <t>Add Ship</t>
  </si>
  <si>
    <t>Add Cust</t>
  </si>
  <si>
    <t>on Premium</t>
  </si>
  <si>
    <t>Ship*</t>
  </si>
  <si>
    <t>*Note that on low purchase prices or for small items, shipping may be highly over-estimated</t>
  </si>
  <si>
    <t>Buyers</t>
  </si>
  <si>
    <t>Only Change the Information in the 8 Highlighted Cells. The other cells will recalculate automatically.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</si>
</sst>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17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7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44" fontId="4" fillId="2" borderId="0" xfId="17" applyFont="1" applyFill="1" applyAlignment="1">
      <alignment horizontal="center"/>
    </xf>
    <xf numFmtId="9" fontId="4" fillId="2" borderId="0" xfId="2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pane ySplit="1860" topLeftCell="BM1" activePane="bottomLeft" state="split"/>
      <selection pane="topLeft" activeCell="B2" sqref="B2"/>
      <selection pane="bottomLeft" activeCell="A2" sqref="A2"/>
    </sheetView>
  </sheetViews>
  <sheetFormatPr defaultColWidth="11.00390625" defaultRowHeight="12.75"/>
  <cols>
    <col min="1" max="1" width="8.125" style="4" customWidth="1"/>
    <col min="2" max="3" width="10.875" style="0" customWidth="1"/>
    <col min="4" max="4" width="12.625" style="0" customWidth="1"/>
    <col min="6" max="6" width="11.75390625" style="9" customWidth="1"/>
    <col min="7" max="7" width="11.00390625" style="0" customWidth="1"/>
  </cols>
  <sheetData>
    <row r="1" ht="12.75">
      <c r="A1" t="s">
        <v>16</v>
      </c>
    </row>
    <row r="2" spans="3:5" ht="15.75">
      <c r="C2" s="1"/>
      <c r="E2" s="8"/>
    </row>
    <row r="3" spans="1:7" s="1" customFormat="1" ht="15.75">
      <c r="A3" s="16" t="s">
        <v>7</v>
      </c>
      <c r="B3" s="5" t="s">
        <v>0</v>
      </c>
      <c r="C3" s="1" t="s">
        <v>15</v>
      </c>
      <c r="D3" s="1" t="s">
        <v>2</v>
      </c>
      <c r="E3" s="1" t="s">
        <v>13</v>
      </c>
      <c r="F3" s="1" t="s">
        <v>3</v>
      </c>
      <c r="G3" s="1" t="s">
        <v>8</v>
      </c>
    </row>
    <row r="4" spans="2:7" s="1" customFormat="1" ht="15.75">
      <c r="B4" s="12">
        <v>1.6</v>
      </c>
      <c r="C4" s="13">
        <v>0.22</v>
      </c>
      <c r="D4" s="13">
        <v>0.175</v>
      </c>
      <c r="E4" s="14">
        <v>600</v>
      </c>
      <c r="F4" s="15">
        <v>0.06</v>
      </c>
      <c r="G4" s="15">
        <v>0.02</v>
      </c>
    </row>
    <row r="5" spans="1:6" s="1" customFormat="1" ht="15.75">
      <c r="A5" s="5"/>
      <c r="B5" s="7"/>
      <c r="C5" s="1" t="s">
        <v>1</v>
      </c>
      <c r="D5" s="1" t="s">
        <v>12</v>
      </c>
      <c r="F5" s="10"/>
    </row>
    <row r="6" spans="2:7" s="1" customFormat="1" ht="15.75">
      <c r="B6" s="17" t="s">
        <v>4</v>
      </c>
      <c r="C6" s="1" t="s">
        <v>5</v>
      </c>
      <c r="D6" s="1" t="s">
        <v>9</v>
      </c>
      <c r="E6" s="1" t="s">
        <v>10</v>
      </c>
      <c r="F6" s="1" t="s">
        <v>11</v>
      </c>
      <c r="G6" s="1" t="s">
        <v>6</v>
      </c>
    </row>
    <row r="7" spans="1:7" s="2" customFormat="1" ht="15.75">
      <c r="A7" s="6">
        <v>200</v>
      </c>
      <c r="B7" s="3">
        <f aca="true" t="shared" si="0" ref="B7:B38">A7*$B$4</f>
        <v>320</v>
      </c>
      <c r="C7" s="3">
        <f aca="true" t="shared" si="1" ref="C7:C38">(B7*$C$4)+B7</f>
        <v>390.4</v>
      </c>
      <c r="D7" s="3">
        <f>((C7-B7)*$D$4)+C7</f>
        <v>402.71999999999997</v>
      </c>
      <c r="E7" s="3">
        <f>D7+$E$4</f>
        <v>1002.72</v>
      </c>
      <c r="F7" s="3">
        <f>(E7*$F$4)+E7</f>
        <v>1062.8832</v>
      </c>
      <c r="G7" s="3">
        <f>(F7*$G$4)+F7</f>
        <v>1084.140864</v>
      </c>
    </row>
    <row r="8" spans="1:7" s="1" customFormat="1" ht="15.75">
      <c r="A8" s="6">
        <v>300</v>
      </c>
      <c r="B8" s="3">
        <f t="shared" si="0"/>
        <v>480</v>
      </c>
      <c r="C8" s="3">
        <f t="shared" si="1"/>
        <v>585.6</v>
      </c>
      <c r="D8" s="3">
        <f aca="true" t="shared" si="2" ref="D8:D59">((C8-B8)*$D$4)+C8</f>
        <v>604.08</v>
      </c>
      <c r="E8" s="3">
        <f aca="true" t="shared" si="3" ref="E8:E59">D8+$E$4</f>
        <v>1204.08</v>
      </c>
      <c r="F8" s="3">
        <f>(E8*$F$4)+E8</f>
        <v>1276.3247999999999</v>
      </c>
      <c r="G8" s="3">
        <f>(F8*$G$4)+F8</f>
        <v>1301.8512959999998</v>
      </c>
    </row>
    <row r="9" spans="1:7" s="1" customFormat="1" ht="15.75">
      <c r="A9" s="6">
        <v>400</v>
      </c>
      <c r="B9" s="3">
        <f t="shared" si="0"/>
        <v>640</v>
      </c>
      <c r="C9" s="3">
        <f t="shared" si="1"/>
        <v>780.8</v>
      </c>
      <c r="D9" s="3">
        <f t="shared" si="2"/>
        <v>805.4399999999999</v>
      </c>
      <c r="E9" s="3">
        <f t="shared" si="3"/>
        <v>1405.44</v>
      </c>
      <c r="F9" s="3">
        <f>(E9*$F$4)+E9</f>
        <v>1489.7664</v>
      </c>
      <c r="G9" s="3">
        <f>(F9*$G$4)+F9</f>
        <v>1519.561728</v>
      </c>
    </row>
    <row r="10" spans="1:7" s="2" customFormat="1" ht="15.75">
      <c r="A10" s="6">
        <v>500</v>
      </c>
      <c r="B10" s="3">
        <f t="shared" si="0"/>
        <v>800</v>
      </c>
      <c r="C10" s="3">
        <f t="shared" si="1"/>
        <v>976</v>
      </c>
      <c r="D10" s="3">
        <f t="shared" si="2"/>
        <v>1006.8</v>
      </c>
      <c r="E10" s="3">
        <f t="shared" si="3"/>
        <v>1606.8</v>
      </c>
      <c r="F10" s="3">
        <f aca="true" t="shared" si="4" ref="F10:F25">(E10*$F$4)+E10</f>
        <v>1703.2079999999999</v>
      </c>
      <c r="G10" s="3">
        <f>(F10*$G$4)+F10</f>
        <v>1737.2721599999998</v>
      </c>
    </row>
    <row r="11" spans="1:7" s="2" customFormat="1" ht="15.75">
      <c r="A11" s="6">
        <v>600</v>
      </c>
      <c r="B11" s="3">
        <f t="shared" si="0"/>
        <v>960</v>
      </c>
      <c r="C11" s="3">
        <f t="shared" si="1"/>
        <v>1171.2</v>
      </c>
      <c r="D11" s="3">
        <f t="shared" si="2"/>
        <v>1208.16</v>
      </c>
      <c r="E11" s="3">
        <f t="shared" si="3"/>
        <v>1808.16</v>
      </c>
      <c r="F11" s="3">
        <f t="shared" si="4"/>
        <v>1916.6496000000002</v>
      </c>
      <c r="G11" s="3">
        <f>(F11*$G$4)+F11</f>
        <v>1954.9825920000003</v>
      </c>
    </row>
    <row r="12" spans="1:7" s="1" customFormat="1" ht="15.75">
      <c r="A12" s="6">
        <v>750</v>
      </c>
      <c r="B12" s="3">
        <f t="shared" si="0"/>
        <v>1200</v>
      </c>
      <c r="C12" s="3">
        <f t="shared" si="1"/>
        <v>1464</v>
      </c>
      <c r="D12" s="3">
        <f t="shared" si="2"/>
        <v>1510.2</v>
      </c>
      <c r="E12" s="3">
        <f t="shared" si="3"/>
        <v>2110.2</v>
      </c>
      <c r="F12" s="3">
        <f t="shared" si="4"/>
        <v>2236.812</v>
      </c>
      <c r="G12" s="3">
        <f aca="true" t="shared" si="5" ref="G12:G25">(F12*$G$4)+F12</f>
        <v>2281.54824</v>
      </c>
    </row>
    <row r="13" spans="1:7" s="1" customFormat="1" ht="15.75">
      <c r="A13" s="6">
        <v>800</v>
      </c>
      <c r="B13" s="3">
        <f t="shared" si="0"/>
        <v>1280</v>
      </c>
      <c r="C13" s="3">
        <f t="shared" si="1"/>
        <v>1561.6</v>
      </c>
      <c r="D13" s="3">
        <f t="shared" si="2"/>
        <v>1610.8799999999999</v>
      </c>
      <c r="E13" s="3">
        <f t="shared" si="3"/>
        <v>2210.88</v>
      </c>
      <c r="F13" s="3">
        <f t="shared" si="4"/>
        <v>2343.5328</v>
      </c>
      <c r="G13" s="3">
        <f t="shared" si="5"/>
        <v>2390.403456</v>
      </c>
    </row>
    <row r="14" spans="1:7" s="1" customFormat="1" ht="15.75">
      <c r="A14" s="6">
        <v>900</v>
      </c>
      <c r="B14" s="3">
        <f t="shared" si="0"/>
        <v>1440</v>
      </c>
      <c r="C14" s="3">
        <f t="shared" si="1"/>
        <v>1756.8</v>
      </c>
      <c r="D14" s="3">
        <f t="shared" si="2"/>
        <v>1812.24</v>
      </c>
      <c r="E14" s="3">
        <f t="shared" si="3"/>
        <v>2412.24</v>
      </c>
      <c r="F14" s="3">
        <f t="shared" si="4"/>
        <v>2556.9743999999996</v>
      </c>
      <c r="G14" s="3">
        <f t="shared" si="5"/>
        <v>2608.1138879999994</v>
      </c>
    </row>
    <row r="15" spans="1:7" s="1" customFormat="1" ht="15.75">
      <c r="A15" s="6">
        <v>1000</v>
      </c>
      <c r="B15" s="3">
        <f t="shared" si="0"/>
        <v>1600</v>
      </c>
      <c r="C15" s="3">
        <f t="shared" si="1"/>
        <v>1952</v>
      </c>
      <c r="D15" s="3">
        <f t="shared" si="2"/>
        <v>2013.6</v>
      </c>
      <c r="E15" s="3">
        <f t="shared" si="3"/>
        <v>2613.6</v>
      </c>
      <c r="F15" s="3">
        <f t="shared" si="4"/>
        <v>2770.4159999999997</v>
      </c>
      <c r="G15" s="3">
        <f t="shared" si="5"/>
        <v>2825.8243199999997</v>
      </c>
    </row>
    <row r="16" spans="1:7" s="1" customFormat="1" ht="15.75">
      <c r="A16" s="6">
        <v>1100</v>
      </c>
      <c r="B16" s="3">
        <f t="shared" si="0"/>
        <v>1760</v>
      </c>
      <c r="C16" s="3">
        <f t="shared" si="1"/>
        <v>2147.2</v>
      </c>
      <c r="D16" s="3">
        <f t="shared" si="2"/>
        <v>2214.9599999999996</v>
      </c>
      <c r="E16" s="3">
        <f t="shared" si="3"/>
        <v>2814.9599999999996</v>
      </c>
      <c r="F16" s="3">
        <f t="shared" si="4"/>
        <v>2983.8575999999994</v>
      </c>
      <c r="G16" s="3">
        <f t="shared" si="5"/>
        <v>3043.5347519999996</v>
      </c>
    </row>
    <row r="17" spans="1:7" s="1" customFormat="1" ht="15.75">
      <c r="A17" s="6">
        <v>1200</v>
      </c>
      <c r="B17" s="3">
        <f t="shared" si="0"/>
        <v>1920</v>
      </c>
      <c r="C17" s="3">
        <f t="shared" si="1"/>
        <v>2342.4</v>
      </c>
      <c r="D17" s="3">
        <f t="shared" si="2"/>
        <v>2416.32</v>
      </c>
      <c r="E17" s="3">
        <f t="shared" si="3"/>
        <v>3016.32</v>
      </c>
      <c r="F17" s="3">
        <f t="shared" si="4"/>
        <v>3197.2992000000004</v>
      </c>
      <c r="G17" s="3">
        <f t="shared" si="5"/>
        <v>3261.2451840000003</v>
      </c>
    </row>
    <row r="18" spans="1:7" s="1" customFormat="1" ht="15.75">
      <c r="A18" s="6">
        <v>1300</v>
      </c>
      <c r="B18" s="3">
        <f t="shared" si="0"/>
        <v>2080</v>
      </c>
      <c r="C18" s="3">
        <f t="shared" si="1"/>
        <v>2537.6</v>
      </c>
      <c r="D18" s="3">
        <f t="shared" si="2"/>
        <v>2617.68</v>
      </c>
      <c r="E18" s="3">
        <f t="shared" si="3"/>
        <v>3217.68</v>
      </c>
      <c r="F18" s="3">
        <f t="shared" si="4"/>
        <v>3410.7407999999996</v>
      </c>
      <c r="G18" s="3">
        <f t="shared" si="5"/>
        <v>3478.9556159999997</v>
      </c>
    </row>
    <row r="19" spans="1:7" s="1" customFormat="1" ht="15.75">
      <c r="A19" s="6">
        <v>1500</v>
      </c>
      <c r="B19" s="3">
        <f t="shared" si="0"/>
        <v>2400</v>
      </c>
      <c r="C19" s="3">
        <f t="shared" si="1"/>
        <v>2928</v>
      </c>
      <c r="D19" s="3">
        <f t="shared" si="2"/>
        <v>3020.4</v>
      </c>
      <c r="E19" s="3">
        <f t="shared" si="3"/>
        <v>3620.4</v>
      </c>
      <c r="F19" s="3">
        <f t="shared" si="4"/>
        <v>3837.6240000000003</v>
      </c>
      <c r="G19" s="3">
        <f t="shared" si="5"/>
        <v>3914.3764800000004</v>
      </c>
    </row>
    <row r="20" spans="1:7" s="1" customFormat="1" ht="15.75">
      <c r="A20" s="6">
        <v>2000</v>
      </c>
      <c r="B20" s="3">
        <f t="shared" si="0"/>
        <v>3200</v>
      </c>
      <c r="C20" s="3">
        <f t="shared" si="1"/>
        <v>3904</v>
      </c>
      <c r="D20" s="3">
        <f t="shared" si="2"/>
        <v>4027.2</v>
      </c>
      <c r="E20" s="3">
        <f t="shared" si="3"/>
        <v>4627.2</v>
      </c>
      <c r="F20" s="3">
        <f t="shared" si="4"/>
        <v>4904.831999999999</v>
      </c>
      <c r="G20" s="3">
        <f t="shared" si="5"/>
        <v>5002.928639999999</v>
      </c>
    </row>
    <row r="21" spans="1:7" s="1" customFormat="1" ht="15.75">
      <c r="A21" s="6">
        <v>2500</v>
      </c>
      <c r="B21" s="3">
        <f t="shared" si="0"/>
        <v>4000</v>
      </c>
      <c r="C21" s="3">
        <f t="shared" si="1"/>
        <v>4880</v>
      </c>
      <c r="D21" s="3">
        <f t="shared" si="2"/>
        <v>5034</v>
      </c>
      <c r="E21" s="3">
        <f t="shared" si="3"/>
        <v>5634</v>
      </c>
      <c r="F21" s="3">
        <f t="shared" si="4"/>
        <v>5972.04</v>
      </c>
      <c r="G21" s="3">
        <f t="shared" si="5"/>
        <v>6091.4808</v>
      </c>
    </row>
    <row r="22" spans="1:7" s="1" customFormat="1" ht="15.75">
      <c r="A22" s="6">
        <v>3000</v>
      </c>
      <c r="B22" s="3">
        <f t="shared" si="0"/>
        <v>4800</v>
      </c>
      <c r="C22" s="3">
        <f t="shared" si="1"/>
        <v>5856</v>
      </c>
      <c r="D22" s="3">
        <f t="shared" si="2"/>
        <v>6040.8</v>
      </c>
      <c r="E22" s="3">
        <f t="shared" si="3"/>
        <v>6640.8</v>
      </c>
      <c r="F22" s="3">
        <f t="shared" si="4"/>
        <v>7039.2480000000005</v>
      </c>
      <c r="G22" s="3">
        <f t="shared" si="5"/>
        <v>7180.0329600000005</v>
      </c>
    </row>
    <row r="23" spans="1:7" s="1" customFormat="1" ht="15.75">
      <c r="A23" s="6">
        <v>3500</v>
      </c>
      <c r="B23" s="3">
        <f t="shared" si="0"/>
        <v>5600</v>
      </c>
      <c r="C23" s="3">
        <f t="shared" si="1"/>
        <v>6832</v>
      </c>
      <c r="D23" s="3">
        <f t="shared" si="2"/>
        <v>7047.6</v>
      </c>
      <c r="E23" s="3">
        <f t="shared" si="3"/>
        <v>7647.6</v>
      </c>
      <c r="F23" s="3">
        <f t="shared" si="4"/>
        <v>8106.456</v>
      </c>
      <c r="G23" s="3">
        <f t="shared" si="5"/>
        <v>8268.58512</v>
      </c>
    </row>
    <row r="24" spans="1:7" s="1" customFormat="1" ht="15.75">
      <c r="A24" s="6">
        <v>4000</v>
      </c>
      <c r="B24" s="3">
        <f t="shared" si="0"/>
        <v>6400</v>
      </c>
      <c r="C24" s="3">
        <f t="shared" si="1"/>
        <v>7808</v>
      </c>
      <c r="D24" s="3">
        <f t="shared" si="2"/>
        <v>8054.4</v>
      </c>
      <c r="E24" s="3">
        <f t="shared" si="3"/>
        <v>8654.4</v>
      </c>
      <c r="F24" s="3">
        <f t="shared" si="4"/>
        <v>9173.663999999999</v>
      </c>
      <c r="G24" s="3">
        <f t="shared" si="5"/>
        <v>9357.137279999999</v>
      </c>
    </row>
    <row r="25" spans="1:7" s="1" customFormat="1" ht="15.75">
      <c r="A25" s="6">
        <v>4500</v>
      </c>
      <c r="B25" s="3">
        <f t="shared" si="0"/>
        <v>7200</v>
      </c>
      <c r="C25" s="3">
        <f t="shared" si="1"/>
        <v>8784</v>
      </c>
      <c r="D25" s="3">
        <f t="shared" si="2"/>
        <v>9061.2</v>
      </c>
      <c r="E25" s="3">
        <f t="shared" si="3"/>
        <v>9661.2</v>
      </c>
      <c r="F25" s="3">
        <f t="shared" si="4"/>
        <v>10240.872000000001</v>
      </c>
      <c r="G25" s="3">
        <f t="shared" si="5"/>
        <v>10445.689440000002</v>
      </c>
    </row>
    <row r="26" spans="1:7" s="2" customFormat="1" ht="15.75">
      <c r="A26" s="6">
        <v>5000</v>
      </c>
      <c r="B26" s="3">
        <f t="shared" si="0"/>
        <v>8000</v>
      </c>
      <c r="C26" s="3">
        <f t="shared" si="1"/>
        <v>9760</v>
      </c>
      <c r="D26" s="3">
        <f t="shared" si="2"/>
        <v>10068</v>
      </c>
      <c r="E26" s="3">
        <f t="shared" si="3"/>
        <v>10668</v>
      </c>
      <c r="F26" s="3">
        <f aca="true" t="shared" si="6" ref="F26:F59">(E26*$F$4)+E26</f>
        <v>11308.08</v>
      </c>
      <c r="G26" s="3">
        <f aca="true" t="shared" si="7" ref="G26:G32">(F26*$G$4)+F26</f>
        <v>11534.2416</v>
      </c>
    </row>
    <row r="27" spans="1:7" s="2" customFormat="1" ht="15.75">
      <c r="A27" s="6">
        <v>5500</v>
      </c>
      <c r="B27" s="3">
        <f t="shared" si="0"/>
        <v>8800</v>
      </c>
      <c r="C27" s="3">
        <f t="shared" si="1"/>
        <v>10736</v>
      </c>
      <c r="D27" s="3">
        <f t="shared" si="2"/>
        <v>11074.8</v>
      </c>
      <c r="E27" s="3">
        <f t="shared" si="3"/>
        <v>11674.8</v>
      </c>
      <c r="F27" s="3">
        <f t="shared" si="6"/>
        <v>12375.287999999999</v>
      </c>
      <c r="G27" s="3">
        <f t="shared" si="7"/>
        <v>12622.793759999999</v>
      </c>
    </row>
    <row r="28" spans="1:7" s="2" customFormat="1" ht="15.75">
      <c r="A28" s="6">
        <v>6000</v>
      </c>
      <c r="B28" s="3">
        <f t="shared" si="0"/>
        <v>9600</v>
      </c>
      <c r="C28" s="3">
        <f t="shared" si="1"/>
        <v>11712</v>
      </c>
      <c r="D28" s="3">
        <f t="shared" si="2"/>
        <v>12081.6</v>
      </c>
      <c r="E28" s="3">
        <f t="shared" si="3"/>
        <v>12681.6</v>
      </c>
      <c r="F28" s="3">
        <f t="shared" si="6"/>
        <v>13442.496000000001</v>
      </c>
      <c r="G28" s="3">
        <f t="shared" si="7"/>
        <v>13711.345920000002</v>
      </c>
    </row>
    <row r="29" spans="1:7" s="2" customFormat="1" ht="15.75">
      <c r="A29" s="6">
        <v>7000</v>
      </c>
      <c r="B29" s="3">
        <f t="shared" si="0"/>
        <v>11200</v>
      </c>
      <c r="C29" s="3">
        <f t="shared" si="1"/>
        <v>13664</v>
      </c>
      <c r="D29" s="3">
        <f t="shared" si="2"/>
        <v>14095.2</v>
      </c>
      <c r="E29" s="3">
        <f t="shared" si="3"/>
        <v>14695.2</v>
      </c>
      <c r="F29" s="3">
        <f t="shared" si="6"/>
        <v>15576.912</v>
      </c>
      <c r="G29" s="3">
        <f t="shared" si="7"/>
        <v>15888.45024</v>
      </c>
    </row>
    <row r="30" spans="1:7" s="2" customFormat="1" ht="15.75">
      <c r="A30" s="6">
        <v>8000</v>
      </c>
      <c r="B30" s="3">
        <f t="shared" si="0"/>
        <v>12800</v>
      </c>
      <c r="C30" s="3">
        <f t="shared" si="1"/>
        <v>15616</v>
      </c>
      <c r="D30" s="3">
        <f t="shared" si="2"/>
        <v>16108.8</v>
      </c>
      <c r="E30" s="3">
        <f t="shared" si="3"/>
        <v>16708.8</v>
      </c>
      <c r="F30" s="3">
        <f t="shared" si="6"/>
        <v>17711.327999999998</v>
      </c>
      <c r="G30" s="3">
        <f t="shared" si="7"/>
        <v>18065.554559999997</v>
      </c>
    </row>
    <row r="31" spans="1:7" s="2" customFormat="1" ht="15.75">
      <c r="A31" s="6">
        <v>8500</v>
      </c>
      <c r="B31" s="3">
        <f t="shared" si="0"/>
        <v>13600</v>
      </c>
      <c r="C31" s="3">
        <f t="shared" si="1"/>
        <v>16592</v>
      </c>
      <c r="D31" s="3">
        <f t="shared" si="2"/>
        <v>17115.6</v>
      </c>
      <c r="E31" s="3">
        <f t="shared" si="3"/>
        <v>17715.6</v>
      </c>
      <c r="F31" s="3">
        <f t="shared" si="6"/>
        <v>18778.536</v>
      </c>
      <c r="G31" s="3">
        <f t="shared" si="7"/>
        <v>19154.10672</v>
      </c>
    </row>
    <row r="32" spans="1:7" s="2" customFormat="1" ht="15.75">
      <c r="A32" s="6">
        <v>9000</v>
      </c>
      <c r="B32" s="3">
        <f t="shared" si="0"/>
        <v>14400</v>
      </c>
      <c r="C32" s="3">
        <f t="shared" si="1"/>
        <v>17568</v>
      </c>
      <c r="D32" s="3">
        <f t="shared" si="2"/>
        <v>18122.4</v>
      </c>
      <c r="E32" s="3">
        <f t="shared" si="3"/>
        <v>18722.4</v>
      </c>
      <c r="F32" s="3">
        <f t="shared" si="6"/>
        <v>19845.744000000002</v>
      </c>
      <c r="G32" s="3">
        <f t="shared" si="7"/>
        <v>20242.658880000003</v>
      </c>
    </row>
    <row r="33" spans="1:7" s="2" customFormat="1" ht="15.75">
      <c r="A33" s="6">
        <v>10000</v>
      </c>
      <c r="B33" s="3">
        <f t="shared" si="0"/>
        <v>16000</v>
      </c>
      <c r="C33" s="3">
        <f t="shared" si="1"/>
        <v>19520</v>
      </c>
      <c r="D33" s="3">
        <f t="shared" si="2"/>
        <v>20136</v>
      </c>
      <c r="E33" s="3">
        <f t="shared" si="3"/>
        <v>20736</v>
      </c>
      <c r="F33" s="3">
        <f t="shared" si="6"/>
        <v>21980.16</v>
      </c>
      <c r="G33" s="3">
        <f aca="true" t="shared" si="8" ref="G33:G47">(F33*$G$4)+F33</f>
        <v>22419.7632</v>
      </c>
    </row>
    <row r="34" spans="1:7" s="2" customFormat="1" ht="15.75">
      <c r="A34" s="6">
        <v>11000</v>
      </c>
      <c r="B34" s="3">
        <f t="shared" si="0"/>
        <v>17600</v>
      </c>
      <c r="C34" s="3">
        <f t="shared" si="1"/>
        <v>21472</v>
      </c>
      <c r="D34" s="3">
        <f t="shared" si="2"/>
        <v>22149.6</v>
      </c>
      <c r="E34" s="3">
        <f t="shared" si="3"/>
        <v>22749.6</v>
      </c>
      <c r="F34" s="3">
        <f t="shared" si="6"/>
        <v>24114.575999999997</v>
      </c>
      <c r="G34" s="3">
        <f t="shared" si="8"/>
        <v>24596.867519999996</v>
      </c>
    </row>
    <row r="35" spans="1:7" s="2" customFormat="1" ht="15.75">
      <c r="A35" s="6">
        <v>12000</v>
      </c>
      <c r="B35" s="3">
        <f t="shared" si="0"/>
        <v>19200</v>
      </c>
      <c r="C35" s="3">
        <f t="shared" si="1"/>
        <v>23424</v>
      </c>
      <c r="D35" s="3">
        <f t="shared" si="2"/>
        <v>24163.2</v>
      </c>
      <c r="E35" s="3">
        <f t="shared" si="3"/>
        <v>24763.2</v>
      </c>
      <c r="F35" s="3">
        <f t="shared" si="6"/>
        <v>26248.992000000002</v>
      </c>
      <c r="G35" s="3">
        <f t="shared" si="8"/>
        <v>26773.971840000002</v>
      </c>
    </row>
    <row r="36" spans="1:7" s="2" customFormat="1" ht="15.75">
      <c r="A36" s="6">
        <v>13000</v>
      </c>
      <c r="B36" s="3">
        <f t="shared" si="0"/>
        <v>20800</v>
      </c>
      <c r="C36" s="3">
        <f t="shared" si="1"/>
        <v>25376</v>
      </c>
      <c r="D36" s="3">
        <f t="shared" si="2"/>
        <v>26176.8</v>
      </c>
      <c r="E36" s="3">
        <f t="shared" si="3"/>
        <v>26776.8</v>
      </c>
      <c r="F36" s="3">
        <f t="shared" si="6"/>
        <v>28383.408</v>
      </c>
      <c r="G36" s="3">
        <f t="shared" si="8"/>
        <v>28951.07616</v>
      </c>
    </row>
    <row r="37" spans="1:7" s="2" customFormat="1" ht="15.75">
      <c r="A37" s="6">
        <v>14000</v>
      </c>
      <c r="B37" s="3">
        <f t="shared" si="0"/>
        <v>22400</v>
      </c>
      <c r="C37" s="3">
        <f t="shared" si="1"/>
        <v>27328</v>
      </c>
      <c r="D37" s="3">
        <f t="shared" si="2"/>
        <v>28190.4</v>
      </c>
      <c r="E37" s="3">
        <f t="shared" si="3"/>
        <v>28790.4</v>
      </c>
      <c r="F37" s="3">
        <f t="shared" si="6"/>
        <v>30517.824</v>
      </c>
      <c r="G37" s="3">
        <f t="shared" si="8"/>
        <v>31128.18048</v>
      </c>
    </row>
    <row r="38" spans="1:7" s="2" customFormat="1" ht="15.75">
      <c r="A38" s="6">
        <v>15000</v>
      </c>
      <c r="B38" s="3">
        <f t="shared" si="0"/>
        <v>24000</v>
      </c>
      <c r="C38" s="3">
        <f t="shared" si="1"/>
        <v>29280</v>
      </c>
      <c r="D38" s="3">
        <f t="shared" si="2"/>
        <v>30204</v>
      </c>
      <c r="E38" s="3">
        <f t="shared" si="3"/>
        <v>30804</v>
      </c>
      <c r="F38" s="3">
        <f t="shared" si="6"/>
        <v>32652.24</v>
      </c>
      <c r="G38" s="3">
        <f t="shared" si="8"/>
        <v>33305.2848</v>
      </c>
    </row>
    <row r="39" spans="1:7" s="2" customFormat="1" ht="15.75">
      <c r="A39" s="6">
        <v>16000</v>
      </c>
      <c r="B39" s="3">
        <f aca="true" t="shared" si="9" ref="B39:B59">A39*$B$4</f>
        <v>25600</v>
      </c>
      <c r="C39" s="3">
        <f aca="true" t="shared" si="10" ref="C39:C59">(B39*$C$4)+B39</f>
        <v>31232</v>
      </c>
      <c r="D39" s="3">
        <f t="shared" si="2"/>
        <v>32217.6</v>
      </c>
      <c r="E39" s="3">
        <f t="shared" si="3"/>
        <v>32817.6</v>
      </c>
      <c r="F39" s="3">
        <f t="shared" si="6"/>
        <v>34786.655999999995</v>
      </c>
      <c r="G39" s="3">
        <f t="shared" si="8"/>
        <v>35482.38911999999</v>
      </c>
    </row>
    <row r="40" spans="1:7" s="2" customFormat="1" ht="15.75">
      <c r="A40" s="6">
        <v>17000</v>
      </c>
      <c r="B40" s="3">
        <f t="shared" si="9"/>
        <v>27200</v>
      </c>
      <c r="C40" s="3">
        <f t="shared" si="10"/>
        <v>33184</v>
      </c>
      <c r="D40" s="3">
        <f t="shared" si="2"/>
        <v>34231.2</v>
      </c>
      <c r="E40" s="3">
        <f t="shared" si="3"/>
        <v>34831.2</v>
      </c>
      <c r="F40" s="3">
        <f t="shared" si="6"/>
        <v>36921.072</v>
      </c>
      <c r="G40" s="3">
        <f t="shared" si="8"/>
        <v>37659.49344</v>
      </c>
    </row>
    <row r="41" spans="1:7" s="2" customFormat="1" ht="15.75">
      <c r="A41" s="6">
        <v>18000</v>
      </c>
      <c r="B41" s="3">
        <f t="shared" si="9"/>
        <v>28800</v>
      </c>
      <c r="C41" s="3">
        <f t="shared" si="10"/>
        <v>35136</v>
      </c>
      <c r="D41" s="3">
        <f t="shared" si="2"/>
        <v>36244.8</v>
      </c>
      <c r="E41" s="3">
        <f t="shared" si="3"/>
        <v>36844.8</v>
      </c>
      <c r="F41" s="3">
        <f t="shared" si="6"/>
        <v>39055.488000000005</v>
      </c>
      <c r="G41" s="3">
        <f t="shared" si="8"/>
        <v>39836.597760000004</v>
      </c>
    </row>
    <row r="42" spans="1:7" s="2" customFormat="1" ht="15.75">
      <c r="A42" s="6">
        <v>19000</v>
      </c>
      <c r="B42" s="3">
        <f t="shared" si="9"/>
        <v>30400</v>
      </c>
      <c r="C42" s="3">
        <f t="shared" si="10"/>
        <v>37088</v>
      </c>
      <c r="D42" s="3">
        <f t="shared" si="2"/>
        <v>38258.4</v>
      </c>
      <c r="E42" s="3">
        <f t="shared" si="3"/>
        <v>38858.4</v>
      </c>
      <c r="F42" s="3">
        <f t="shared" si="6"/>
        <v>41189.904</v>
      </c>
      <c r="G42" s="3">
        <f t="shared" si="8"/>
        <v>42013.70208</v>
      </c>
    </row>
    <row r="43" spans="1:7" s="2" customFormat="1" ht="15.75">
      <c r="A43" s="6">
        <v>20000</v>
      </c>
      <c r="B43" s="3">
        <f t="shared" si="9"/>
        <v>32000</v>
      </c>
      <c r="C43" s="3">
        <f t="shared" si="10"/>
        <v>39040</v>
      </c>
      <c r="D43" s="3">
        <f t="shared" si="2"/>
        <v>40272</v>
      </c>
      <c r="E43" s="3">
        <f t="shared" si="3"/>
        <v>40872</v>
      </c>
      <c r="F43" s="3">
        <f t="shared" si="6"/>
        <v>43324.32</v>
      </c>
      <c r="G43" s="3">
        <f t="shared" si="8"/>
        <v>44190.8064</v>
      </c>
    </row>
    <row r="44" spans="1:7" s="2" customFormat="1" ht="15.75">
      <c r="A44" s="6">
        <v>25000</v>
      </c>
      <c r="B44" s="3">
        <f t="shared" si="9"/>
        <v>40000</v>
      </c>
      <c r="C44" s="3">
        <f t="shared" si="10"/>
        <v>48800</v>
      </c>
      <c r="D44" s="3">
        <f t="shared" si="2"/>
        <v>50340</v>
      </c>
      <c r="E44" s="3">
        <f t="shared" si="3"/>
        <v>50940</v>
      </c>
      <c r="F44" s="3">
        <f t="shared" si="6"/>
        <v>53996.4</v>
      </c>
      <c r="G44" s="3">
        <f t="shared" si="8"/>
        <v>55076.328</v>
      </c>
    </row>
    <row r="45" spans="1:7" s="2" customFormat="1" ht="15.75">
      <c r="A45" s="6">
        <v>30000</v>
      </c>
      <c r="B45" s="3">
        <f t="shared" si="9"/>
        <v>48000</v>
      </c>
      <c r="C45" s="3">
        <f t="shared" si="10"/>
        <v>58560</v>
      </c>
      <c r="D45" s="3">
        <f t="shared" si="2"/>
        <v>60408</v>
      </c>
      <c r="E45" s="3">
        <f t="shared" si="3"/>
        <v>61008</v>
      </c>
      <c r="F45" s="3">
        <f t="shared" si="6"/>
        <v>64668.48</v>
      </c>
      <c r="G45" s="3">
        <f t="shared" si="8"/>
        <v>65961.8496</v>
      </c>
    </row>
    <row r="46" spans="1:7" s="2" customFormat="1" ht="15.75">
      <c r="A46" s="6">
        <v>35000</v>
      </c>
      <c r="B46" s="3">
        <f t="shared" si="9"/>
        <v>56000</v>
      </c>
      <c r="C46" s="3">
        <f t="shared" si="10"/>
        <v>68320</v>
      </c>
      <c r="D46" s="3">
        <f t="shared" si="2"/>
        <v>70476</v>
      </c>
      <c r="E46" s="3">
        <f t="shared" si="3"/>
        <v>71076</v>
      </c>
      <c r="F46" s="3">
        <f t="shared" si="6"/>
        <v>75340.56</v>
      </c>
      <c r="G46" s="3">
        <f t="shared" si="8"/>
        <v>76847.3712</v>
      </c>
    </row>
    <row r="47" spans="1:7" s="2" customFormat="1" ht="15.75">
      <c r="A47" s="6">
        <v>40000</v>
      </c>
      <c r="B47" s="3">
        <f t="shared" si="9"/>
        <v>64000</v>
      </c>
      <c r="C47" s="3">
        <f t="shared" si="10"/>
        <v>78080</v>
      </c>
      <c r="D47" s="3">
        <f t="shared" si="2"/>
        <v>80544</v>
      </c>
      <c r="E47" s="3">
        <f t="shared" si="3"/>
        <v>81144</v>
      </c>
      <c r="F47" s="3">
        <f t="shared" si="6"/>
        <v>86012.64</v>
      </c>
      <c r="G47" s="3">
        <f t="shared" si="8"/>
        <v>87732.8928</v>
      </c>
    </row>
    <row r="48" spans="1:7" s="2" customFormat="1" ht="15.75">
      <c r="A48" s="6">
        <v>45000</v>
      </c>
      <c r="B48" s="3">
        <f t="shared" si="9"/>
        <v>72000</v>
      </c>
      <c r="C48" s="3">
        <f t="shared" si="10"/>
        <v>87840</v>
      </c>
      <c r="D48" s="3">
        <f t="shared" si="2"/>
        <v>90612</v>
      </c>
      <c r="E48" s="3">
        <f t="shared" si="3"/>
        <v>91212</v>
      </c>
      <c r="F48" s="3">
        <f t="shared" si="6"/>
        <v>96684.72</v>
      </c>
      <c r="G48" s="3">
        <f aca="true" t="shared" si="11" ref="G48:G57">(F48*$G$4)+F48</f>
        <v>98618.4144</v>
      </c>
    </row>
    <row r="49" spans="1:7" s="2" customFormat="1" ht="15.75">
      <c r="A49" s="6">
        <v>50000</v>
      </c>
      <c r="B49" s="3">
        <f t="shared" si="9"/>
        <v>80000</v>
      </c>
      <c r="C49" s="3">
        <f t="shared" si="10"/>
        <v>97600</v>
      </c>
      <c r="D49" s="3">
        <f t="shared" si="2"/>
        <v>100680</v>
      </c>
      <c r="E49" s="3">
        <f t="shared" si="3"/>
        <v>101280</v>
      </c>
      <c r="F49" s="3">
        <f t="shared" si="6"/>
        <v>107356.8</v>
      </c>
      <c r="G49" s="3">
        <f t="shared" si="11"/>
        <v>109503.936</v>
      </c>
    </row>
    <row r="50" spans="1:7" s="2" customFormat="1" ht="15.75">
      <c r="A50" s="6">
        <v>55000</v>
      </c>
      <c r="B50" s="3">
        <f t="shared" si="9"/>
        <v>88000</v>
      </c>
      <c r="C50" s="3">
        <f t="shared" si="10"/>
        <v>107360</v>
      </c>
      <c r="D50" s="3">
        <f t="shared" si="2"/>
        <v>110748</v>
      </c>
      <c r="E50" s="3">
        <f t="shared" si="3"/>
        <v>111348</v>
      </c>
      <c r="F50" s="3">
        <f t="shared" si="6"/>
        <v>118028.88</v>
      </c>
      <c r="G50" s="3">
        <f t="shared" si="11"/>
        <v>120389.45760000001</v>
      </c>
    </row>
    <row r="51" spans="1:7" s="2" customFormat="1" ht="15.75">
      <c r="A51" s="6">
        <v>60000</v>
      </c>
      <c r="B51" s="3">
        <f t="shared" si="9"/>
        <v>96000</v>
      </c>
      <c r="C51" s="3">
        <f t="shared" si="10"/>
        <v>117120</v>
      </c>
      <c r="D51" s="3">
        <f t="shared" si="2"/>
        <v>120816</v>
      </c>
      <c r="E51" s="3">
        <f t="shared" si="3"/>
        <v>121416</v>
      </c>
      <c r="F51" s="3">
        <f t="shared" si="6"/>
        <v>128700.96</v>
      </c>
      <c r="G51" s="3">
        <f t="shared" si="11"/>
        <v>131274.9792</v>
      </c>
    </row>
    <row r="52" spans="1:7" s="2" customFormat="1" ht="15.75">
      <c r="A52" s="6">
        <v>65000</v>
      </c>
      <c r="B52" s="3">
        <f t="shared" si="9"/>
        <v>104000</v>
      </c>
      <c r="C52" s="3">
        <f t="shared" si="10"/>
        <v>126880</v>
      </c>
      <c r="D52" s="3">
        <f t="shared" si="2"/>
        <v>130884</v>
      </c>
      <c r="E52" s="3">
        <f t="shared" si="3"/>
        <v>131484</v>
      </c>
      <c r="F52" s="3">
        <f t="shared" si="6"/>
        <v>139373.04</v>
      </c>
      <c r="G52" s="3">
        <f t="shared" si="11"/>
        <v>142160.5008</v>
      </c>
    </row>
    <row r="53" spans="1:7" s="2" customFormat="1" ht="15.75">
      <c r="A53" s="6">
        <v>70000</v>
      </c>
      <c r="B53" s="3">
        <f t="shared" si="9"/>
        <v>112000</v>
      </c>
      <c r="C53" s="3">
        <f t="shared" si="10"/>
        <v>136640</v>
      </c>
      <c r="D53" s="3">
        <f t="shared" si="2"/>
        <v>140952</v>
      </c>
      <c r="E53" s="3">
        <f t="shared" si="3"/>
        <v>141552</v>
      </c>
      <c r="F53" s="3">
        <f t="shared" si="6"/>
        <v>150045.12</v>
      </c>
      <c r="G53" s="3">
        <f t="shared" si="11"/>
        <v>153046.0224</v>
      </c>
    </row>
    <row r="54" spans="1:7" s="2" customFormat="1" ht="15.75">
      <c r="A54" s="6">
        <v>75000</v>
      </c>
      <c r="B54" s="3">
        <f t="shared" si="9"/>
        <v>120000</v>
      </c>
      <c r="C54" s="3">
        <f t="shared" si="10"/>
        <v>146400</v>
      </c>
      <c r="D54" s="3">
        <f t="shared" si="2"/>
        <v>151020</v>
      </c>
      <c r="E54" s="3">
        <f t="shared" si="3"/>
        <v>151620</v>
      </c>
      <c r="F54" s="3">
        <f t="shared" si="6"/>
        <v>160717.2</v>
      </c>
      <c r="G54" s="3">
        <f t="shared" si="11"/>
        <v>163931.54400000002</v>
      </c>
    </row>
    <row r="55" spans="1:7" s="2" customFormat="1" ht="15.75">
      <c r="A55" s="6">
        <v>80000</v>
      </c>
      <c r="B55" s="3">
        <f t="shared" si="9"/>
        <v>128000</v>
      </c>
      <c r="C55" s="3">
        <f t="shared" si="10"/>
        <v>156160</v>
      </c>
      <c r="D55" s="3">
        <f t="shared" si="2"/>
        <v>161088</v>
      </c>
      <c r="E55" s="3">
        <f t="shared" si="3"/>
        <v>161688</v>
      </c>
      <c r="F55" s="3">
        <f t="shared" si="6"/>
        <v>171389.28</v>
      </c>
      <c r="G55" s="3">
        <f t="shared" si="11"/>
        <v>174817.0656</v>
      </c>
    </row>
    <row r="56" spans="1:7" s="2" customFormat="1" ht="15.75">
      <c r="A56" s="6">
        <v>85000</v>
      </c>
      <c r="B56" s="3">
        <f t="shared" si="9"/>
        <v>136000</v>
      </c>
      <c r="C56" s="3">
        <f t="shared" si="10"/>
        <v>165920</v>
      </c>
      <c r="D56" s="3">
        <f t="shared" si="2"/>
        <v>171156</v>
      </c>
      <c r="E56" s="3">
        <f t="shared" si="3"/>
        <v>171756</v>
      </c>
      <c r="F56" s="3">
        <f t="shared" si="6"/>
        <v>182061.36</v>
      </c>
      <c r="G56" s="3">
        <f t="shared" si="11"/>
        <v>185702.58719999998</v>
      </c>
    </row>
    <row r="57" spans="1:7" s="2" customFormat="1" ht="15.75">
      <c r="A57" s="6">
        <v>90000</v>
      </c>
      <c r="B57" s="3">
        <f t="shared" si="9"/>
        <v>144000</v>
      </c>
      <c r="C57" s="3">
        <f t="shared" si="10"/>
        <v>175680</v>
      </c>
      <c r="D57" s="3">
        <f t="shared" si="2"/>
        <v>181224</v>
      </c>
      <c r="E57" s="3">
        <f t="shared" si="3"/>
        <v>181824</v>
      </c>
      <c r="F57" s="3">
        <f t="shared" si="6"/>
        <v>192733.44</v>
      </c>
      <c r="G57" s="3">
        <f t="shared" si="11"/>
        <v>196588.10880000002</v>
      </c>
    </row>
    <row r="58" spans="1:7" s="2" customFormat="1" ht="15.75">
      <c r="A58" s="6">
        <v>95000</v>
      </c>
      <c r="B58" s="3">
        <f t="shared" si="9"/>
        <v>152000</v>
      </c>
      <c r="C58" s="3">
        <f t="shared" si="10"/>
        <v>185440</v>
      </c>
      <c r="D58" s="3">
        <f t="shared" si="2"/>
        <v>191292</v>
      </c>
      <c r="E58" s="3">
        <f t="shared" si="3"/>
        <v>191892</v>
      </c>
      <c r="F58" s="3">
        <f t="shared" si="6"/>
        <v>203405.52</v>
      </c>
      <c r="G58" s="3">
        <f>(F58*$G$4)+F58</f>
        <v>207473.6304</v>
      </c>
    </row>
    <row r="59" spans="1:8" s="2" customFormat="1" ht="15.75">
      <c r="A59" s="6">
        <v>100000</v>
      </c>
      <c r="B59" s="3">
        <f t="shared" si="9"/>
        <v>160000</v>
      </c>
      <c r="C59" s="3">
        <f t="shared" si="10"/>
        <v>195200</v>
      </c>
      <c r="D59" s="3">
        <f t="shared" si="2"/>
        <v>201360</v>
      </c>
      <c r="E59" s="3">
        <f t="shared" si="3"/>
        <v>201960</v>
      </c>
      <c r="F59" s="3">
        <f t="shared" si="6"/>
        <v>214077.6</v>
      </c>
      <c r="G59" s="3">
        <f>(F59*$G$4)+F59</f>
        <v>218359.152</v>
      </c>
      <c r="H59" s="11"/>
    </row>
    <row r="61" ht="12.75">
      <c r="A61" s="4" t="s">
        <v>14</v>
      </c>
    </row>
  </sheetData>
  <printOptions gridLines="1"/>
  <pageMargins left="0.42" right="0.47" top="0.77" bottom="0.9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Queen of England</dc:creator>
  <cp:keywords/>
  <dc:description/>
  <cp:lastModifiedBy>Greg Zimmerman</cp:lastModifiedBy>
  <cp:lastPrinted>2007-12-11T18:30:37Z</cp:lastPrinted>
  <dcterms:created xsi:type="dcterms:W3CDTF">2000-10-25T17:09:33Z</dcterms:created>
  <cp:category/>
  <cp:version/>
  <cp:contentType/>
  <cp:contentStatus/>
</cp:coreProperties>
</file>